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MA TRẬN ĐỀ THI HK1 - 12" sheetId="9" r:id="rId1"/>
  </sheets>
  <calcPr calcId="144525"/>
</workbook>
</file>

<file path=xl/sharedStrings.xml><?xml version="1.0" encoding="utf-8"?>
<sst xmlns="http://schemas.openxmlformats.org/spreadsheetml/2006/main" count="51" uniqueCount="38">
  <si>
    <t>I. MA TRẬN</t>
  </si>
  <si>
    <t>chủ đề lựa chọn</t>
  </si>
  <si>
    <t>Số lệnh hỏi</t>
  </si>
  <si>
    <t>Nhận thức hóa học</t>
  </si>
  <si>
    <t>Tìm hiểu thế giới tự nhiên</t>
  </si>
  <si>
    <t>Vận dụng kiến thức 
– kĩ năng đã học</t>
  </si>
  <si>
    <t>Tổng</t>
  </si>
  <si>
    <t>BIẾT</t>
  </si>
  <si>
    <t>HIỂU</t>
  </si>
  <si>
    <t>VẬN  DỤNG</t>
  </si>
  <si>
    <t>VẬN DỤNG</t>
  </si>
  <si>
    <t>HH1.1</t>
  </si>
  <si>
    <t>HH1.2</t>
  </si>
  <si>
    <t>HH1.3</t>
  </si>
  <si>
    <t>HH1.4</t>
  </si>
  <si>
    <t>HH1.5</t>
  </si>
  <si>
    <t>HH1.6</t>
  </si>
  <si>
    <t>HH1.7</t>
  </si>
  <si>
    <t>HH1.8</t>
  </si>
  <si>
    <t>HH2.1</t>
  </si>
  <si>
    <t>HH2.2</t>
  </si>
  <si>
    <t>HH2.3</t>
  </si>
  <si>
    <t>HH2.4</t>
  </si>
  <si>
    <t>HH2.5</t>
  </si>
  <si>
    <t>HH3.1</t>
  </si>
  <si>
    <t>HH3.2</t>
  </si>
  <si>
    <t>HH3.3</t>
  </si>
  <si>
    <t>HH3.4</t>
  </si>
  <si>
    <t>HH3.5</t>
  </si>
  <si>
    <t>Chủ đề 1. Thành phần nguyên tử-Nguyên tố hóa học</t>
  </si>
  <si>
    <t>Chủ đề 2:Cấu trúc lớp vỏ nguyên tử</t>
  </si>
  <si>
    <t>Chủ đề 3: Bảng tuần hoàn (cấu tạo bảng tuần hoàn)</t>
  </si>
  <si>
    <t>TỔNG LH</t>
  </si>
  <si>
    <t>TỔNG LH THEO TPNL</t>
  </si>
  <si>
    <t>HH1: NHẬN THỨC HÓA HỌC</t>
  </si>
  <si>
    <t>HH2: TÌM HIỂU THẾ GIỚI TỰ NHIÊN</t>
  </si>
  <si>
    <t>HH3: VẬN DỤNG KIẾN THỨC – KĨ NĂNG</t>
  </si>
  <si>
    <t>TỔNG LH THEO CẤP ĐỘ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</si>
</sst>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0.0%"/>
    <numFmt numFmtId="177" formatCode="_ * #,##0.00_ ;_ * \-#,##0.00_ ;_ * &quot;-&quot;??_ ;_ @_ "/>
    <numFmt numFmtId="178" formatCode="_ * #,##0_ ;_ * \-#,##0_ ;_ * &quot;-&quot;_ ;_ @_ "/>
  </numFmts>
  <fonts count="35">
    <font>
      <sz val="11"/>
      <color theme="1"/>
      <name val="Aptos Narrow"/>
      <charset val="134"/>
      <scheme val="minor"/>
    </font>
    <font>
      <b/>
      <sz val="14"/>
      <color rgb="FFFF0000"/>
      <name val="Times New Roman"/>
      <charset val="134"/>
    </font>
    <font>
      <b/>
      <sz val="14"/>
      <color rgb="FFFF0000"/>
      <name val="Birthday"/>
      <charset val="134"/>
    </font>
    <font>
      <b/>
      <sz val="14"/>
      <color theme="1"/>
      <name val="Fujiyama"/>
      <charset val="134"/>
    </font>
    <font>
      <b/>
      <sz val="14"/>
      <color rgb="FF0070C0"/>
      <name val="Aptos Narrow"/>
      <charset val="134"/>
      <scheme val="minor"/>
    </font>
    <font>
      <b/>
      <sz val="14"/>
      <color theme="1"/>
      <name val="Aptos Narrow"/>
      <charset val="134"/>
      <scheme val="minor"/>
    </font>
    <font>
      <b/>
      <sz val="16"/>
      <color theme="1"/>
      <name val="Times New Roman"/>
      <charset val="134"/>
    </font>
    <font>
      <b/>
      <sz val="14"/>
      <color theme="1"/>
      <name val="Calibri"/>
      <charset val="134"/>
    </font>
    <font>
      <b/>
      <sz val="14"/>
      <name val="Calibri"/>
      <charset val="134"/>
    </font>
    <font>
      <b/>
      <sz val="16"/>
      <color rgb="FFFF0000"/>
      <name val="Times New Roman"/>
      <charset val="134"/>
    </font>
    <font>
      <b/>
      <sz val="14"/>
      <color rgb="FFFF0000"/>
      <name val="Aptos Narrow"/>
      <charset val="134"/>
      <scheme val="minor"/>
    </font>
    <font>
      <b/>
      <sz val="11"/>
      <color rgb="FF0070C0"/>
      <name val="Aptos Narrow"/>
      <charset val="134"/>
      <scheme val="minor"/>
    </font>
    <font>
      <b/>
      <sz val="11"/>
      <name val="Aptos Narrow"/>
      <charset val="134"/>
      <scheme val="minor"/>
    </font>
    <font>
      <b/>
      <sz val="14"/>
      <name val="Aptos Narrow"/>
      <charset val="134"/>
      <scheme val="minor"/>
    </font>
    <font>
      <b/>
      <sz val="14"/>
      <color rgb="FF00B050"/>
      <name val="Aptos Narrow"/>
      <charset val="134"/>
      <scheme val="minor"/>
    </font>
    <font>
      <sz val="14"/>
      <name val="Aptos Narrow"/>
      <charset val="134"/>
      <scheme val="minor"/>
    </font>
    <font>
      <sz val="11"/>
      <color rgb="FFFA7D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3"/>
      <color theme="3"/>
      <name val="Aptos Narrow"/>
      <charset val="134"/>
      <scheme val="minor"/>
    </font>
    <font>
      <sz val="11"/>
      <color rgb="FF9C0006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1"/>
      <color rgb="FFFFFFFF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b/>
      <sz val="11"/>
      <color theme="3"/>
      <name val="Aptos Narrow"/>
      <charset val="134"/>
      <scheme val="minor"/>
    </font>
    <font>
      <b/>
      <sz val="18"/>
      <color theme="3"/>
      <name val="Aptos Narrow"/>
      <charset val="134"/>
      <scheme val="minor"/>
    </font>
    <font>
      <sz val="11"/>
      <color rgb="FF9C6500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theme="0"/>
      <name val="Aptos Narrow"/>
      <charset val="0"/>
      <scheme val="minor"/>
    </font>
    <font>
      <i/>
      <sz val="11"/>
      <color rgb="FF7F7F7F"/>
      <name val="Aptos Narrow"/>
      <charset val="0"/>
      <scheme val="minor"/>
    </font>
    <font>
      <sz val="11"/>
      <color rgb="FF3F3F76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u/>
      <sz val="11"/>
      <color rgb="FF0000FF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6DE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2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8" borderId="43" applyNumberFormat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0" fillId="16" borderId="4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7" borderId="44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6" borderId="4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6" borderId="44" applyNumberFormat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</cellStyleXfs>
  <cellXfs count="11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0" xfId="0" applyFont="1" applyBorder="1"/>
    <xf numFmtId="0" fontId="10" fillId="2" borderId="2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76" fontId="13" fillId="5" borderId="7" xfId="0" applyNumberFormat="1" applyFont="1" applyFill="1" applyBorder="1" applyAlignment="1">
      <alignment horizontal="center" vertical="center"/>
    </xf>
    <xf numFmtId="176" fontId="13" fillId="5" borderId="6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76" fontId="13" fillId="5" borderId="25" xfId="0" applyNumberFormat="1" applyFont="1" applyFill="1" applyBorder="1" applyAlignment="1">
      <alignment horizontal="center" vertical="center"/>
    </xf>
    <xf numFmtId="176" fontId="13" fillId="5" borderId="23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13" fillId="5" borderId="32" xfId="0" applyNumberFormat="1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176" fontId="13" fillId="5" borderId="11" xfId="0" applyNumberFormat="1" applyFont="1" applyFill="1" applyBorder="1" applyAlignment="1">
      <alignment horizontal="center" vertical="center"/>
    </xf>
    <xf numFmtId="176" fontId="13" fillId="5" borderId="35" xfId="6" applyNumberFormat="1" applyFont="1" applyFill="1" applyBorder="1" applyAlignment="1">
      <alignment horizontal="center" vertical="center"/>
    </xf>
    <xf numFmtId="176" fontId="13" fillId="5" borderId="23" xfId="6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4" borderId="36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6" fontId="13" fillId="5" borderId="11" xfId="6" applyNumberFormat="1" applyFont="1" applyFill="1" applyBorder="1" applyAlignment="1">
      <alignment horizontal="center" vertical="center"/>
    </xf>
    <xf numFmtId="176" fontId="13" fillId="5" borderId="12" xfId="6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5" fillId="4" borderId="3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0" fillId="0" borderId="0" xfId="0" applyBorder="1"/>
    <xf numFmtId="0" fontId="10" fillId="4" borderId="3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0" fontId="0" fillId="0" borderId="18" xfId="0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6D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43"/>
  <sheetViews>
    <sheetView tabSelected="1" zoomScale="55" zoomScaleNormal="55" workbookViewId="0">
      <pane xSplit="1" ySplit="6" topLeftCell="B7" activePane="bottomRight" state="frozen"/>
      <selection/>
      <selection pane="topRight"/>
      <selection pane="bottomLeft"/>
      <selection pane="bottomRight" activeCell="AI9" sqref="AI9"/>
    </sheetView>
  </sheetViews>
  <sheetFormatPr defaultColWidth="9" defaultRowHeight="13.8"/>
  <cols>
    <col min="1" max="1" width="25.1083333333333" customWidth="1"/>
    <col min="2" max="12" width="8.88333333333333" style="2"/>
    <col min="13" max="19" width="8.88333333333333" style="3"/>
    <col min="20" max="26" width="8.88333333333333" style="4"/>
    <col min="27" max="27" width="11.6666666666667" customWidth="1"/>
  </cols>
  <sheetData>
    <row r="1" spans="1:1">
      <c r="A1" t="s">
        <v>0</v>
      </c>
    </row>
    <row r="2" ht="14.55"/>
    <row r="3" ht="18.15" spans="1:26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4"/>
      <c r="U3" s="74"/>
      <c r="V3" s="74"/>
      <c r="W3" s="74"/>
      <c r="X3" s="74"/>
      <c r="Y3" s="74"/>
      <c r="Z3" s="74"/>
    </row>
    <row r="4" ht="43.2" customHeight="1" spans="1:27">
      <c r="A4" s="7"/>
      <c r="B4" s="8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43" t="s">
        <v>4</v>
      </c>
      <c r="N4" s="44"/>
      <c r="O4" s="44"/>
      <c r="P4" s="44"/>
      <c r="Q4" s="44"/>
      <c r="R4" s="44"/>
      <c r="S4" s="44"/>
      <c r="T4" s="75" t="s">
        <v>5</v>
      </c>
      <c r="U4" s="76"/>
      <c r="V4" s="76"/>
      <c r="W4" s="76"/>
      <c r="X4" s="76"/>
      <c r="Y4" s="76"/>
      <c r="Z4" s="76"/>
      <c r="AA4" s="99" t="s">
        <v>6</v>
      </c>
    </row>
    <row r="5" ht="16.8" customHeight="1" spans="1:27">
      <c r="A5" s="7"/>
      <c r="B5" s="9" t="s">
        <v>7</v>
      </c>
      <c r="C5" s="9"/>
      <c r="D5" s="10" t="s">
        <v>8</v>
      </c>
      <c r="E5" s="9"/>
      <c r="F5" s="9"/>
      <c r="G5" s="9"/>
      <c r="H5" s="11"/>
      <c r="I5" s="10" t="s">
        <v>9</v>
      </c>
      <c r="J5" s="9"/>
      <c r="K5" s="9"/>
      <c r="L5" s="11"/>
      <c r="M5" s="45" t="s">
        <v>7</v>
      </c>
      <c r="N5" s="46" t="s">
        <v>8</v>
      </c>
      <c r="O5" s="47"/>
      <c r="P5" s="45" t="s">
        <v>10</v>
      </c>
      <c r="Q5" s="77"/>
      <c r="R5" s="77"/>
      <c r="S5" s="78"/>
      <c r="T5" s="79" t="s">
        <v>7</v>
      </c>
      <c r="U5" s="79" t="s">
        <v>8</v>
      </c>
      <c r="V5" s="80" t="s">
        <v>10</v>
      </c>
      <c r="W5" s="80"/>
      <c r="X5" s="80"/>
      <c r="Y5" s="80"/>
      <c r="Z5" s="80"/>
      <c r="AA5" s="99"/>
    </row>
    <row r="6" ht="17.4" customHeight="1" spans="1:27">
      <c r="A6" s="7"/>
      <c r="B6" s="12" t="s">
        <v>11</v>
      </c>
      <c r="C6" s="13" t="s">
        <v>12</v>
      </c>
      <c r="D6" s="14" t="s">
        <v>12</v>
      </c>
      <c r="E6" s="15" t="s">
        <v>13</v>
      </c>
      <c r="F6" s="15" t="s">
        <v>14</v>
      </c>
      <c r="G6" s="15" t="s">
        <v>15</v>
      </c>
      <c r="H6" s="13" t="s">
        <v>16</v>
      </c>
      <c r="I6" s="14" t="s">
        <v>15</v>
      </c>
      <c r="J6" s="13" t="s">
        <v>16</v>
      </c>
      <c r="K6" s="48" t="s">
        <v>17</v>
      </c>
      <c r="L6" s="13" t="s">
        <v>18</v>
      </c>
      <c r="M6" s="49" t="s">
        <v>19</v>
      </c>
      <c r="N6" s="50" t="s">
        <v>19</v>
      </c>
      <c r="O6" s="51" t="s">
        <v>20</v>
      </c>
      <c r="P6" s="52" t="s">
        <v>20</v>
      </c>
      <c r="Q6" s="81" t="s">
        <v>21</v>
      </c>
      <c r="R6" s="81" t="s">
        <v>22</v>
      </c>
      <c r="S6" s="51" t="s">
        <v>23</v>
      </c>
      <c r="T6" s="82"/>
      <c r="U6" s="82"/>
      <c r="V6" s="83" t="s">
        <v>24</v>
      </c>
      <c r="W6" s="84" t="s">
        <v>25</v>
      </c>
      <c r="X6" s="85" t="s">
        <v>26</v>
      </c>
      <c r="Y6" s="100" t="s">
        <v>27</v>
      </c>
      <c r="Z6" s="100" t="s">
        <v>28</v>
      </c>
      <c r="AA6" s="99"/>
    </row>
    <row r="7" ht="78" customHeight="1" spans="1:27">
      <c r="A7" s="16" t="s">
        <v>29</v>
      </c>
      <c r="B7" s="17">
        <v>4</v>
      </c>
      <c r="C7" s="18">
        <v>3</v>
      </c>
      <c r="D7" s="17"/>
      <c r="E7" s="19"/>
      <c r="F7" s="19"/>
      <c r="G7" s="19"/>
      <c r="H7" s="18">
        <v>2</v>
      </c>
      <c r="I7" s="17"/>
      <c r="J7" s="19">
        <v>2</v>
      </c>
      <c r="K7" s="19"/>
      <c r="L7" s="18"/>
      <c r="M7" s="53">
        <v>1</v>
      </c>
      <c r="N7" s="54"/>
      <c r="O7" s="55"/>
      <c r="P7" s="54">
        <v>1</v>
      </c>
      <c r="Q7" s="86"/>
      <c r="R7" s="86"/>
      <c r="S7" s="55"/>
      <c r="T7" s="87"/>
      <c r="U7" s="87"/>
      <c r="V7" s="88"/>
      <c r="W7" s="89">
        <v>1</v>
      </c>
      <c r="X7" s="89">
        <v>1</v>
      </c>
      <c r="Y7" s="89"/>
      <c r="Z7" s="101"/>
      <c r="AA7" s="102">
        <v>15</v>
      </c>
    </row>
    <row r="8" ht="72" customHeight="1" spans="1:27">
      <c r="A8" s="20" t="s">
        <v>30</v>
      </c>
      <c r="B8" s="21">
        <v>3</v>
      </c>
      <c r="C8" s="22">
        <v>4</v>
      </c>
      <c r="D8" s="23"/>
      <c r="E8" s="24"/>
      <c r="F8" s="24">
        <v>1</v>
      </c>
      <c r="G8" s="24">
        <v>1</v>
      </c>
      <c r="H8" s="22"/>
      <c r="I8" s="23"/>
      <c r="J8" s="22">
        <v>4</v>
      </c>
      <c r="K8" s="24"/>
      <c r="L8" s="22"/>
      <c r="M8" s="56"/>
      <c r="N8" s="57"/>
      <c r="O8" s="58"/>
      <c r="P8" s="57"/>
      <c r="Q8" s="90"/>
      <c r="R8" s="90"/>
      <c r="S8" s="58"/>
      <c r="T8" s="91"/>
      <c r="U8" s="91"/>
      <c r="V8" s="92"/>
      <c r="W8" s="93">
        <v>1</v>
      </c>
      <c r="X8" s="93">
        <v>1</v>
      </c>
      <c r="Y8" s="93"/>
      <c r="Z8" s="103"/>
      <c r="AA8" s="102">
        <v>15</v>
      </c>
    </row>
    <row r="9" ht="93" customHeight="1" spans="1:46">
      <c r="A9" s="20" t="s">
        <v>31</v>
      </c>
      <c r="B9" s="23">
        <v>1</v>
      </c>
      <c r="C9" s="25"/>
      <c r="D9" s="23"/>
      <c r="E9" s="24">
        <v>1</v>
      </c>
      <c r="F9" s="24">
        <v>1</v>
      </c>
      <c r="G9" s="24"/>
      <c r="H9" s="22">
        <v>1</v>
      </c>
      <c r="I9" s="23"/>
      <c r="J9" s="22"/>
      <c r="K9" s="24"/>
      <c r="L9" s="22"/>
      <c r="M9" s="56"/>
      <c r="N9" s="57">
        <v>2</v>
      </c>
      <c r="O9" s="58">
        <v>2</v>
      </c>
      <c r="P9" s="57"/>
      <c r="Q9" s="90"/>
      <c r="R9" s="90"/>
      <c r="S9" s="58"/>
      <c r="T9" s="91"/>
      <c r="U9" s="91"/>
      <c r="V9" s="92">
        <v>1</v>
      </c>
      <c r="W9" s="93">
        <v>1</v>
      </c>
      <c r="X9" s="93"/>
      <c r="Y9" s="93"/>
      <c r="Z9" s="103"/>
      <c r="AA9" s="102">
        <v>10</v>
      </c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</row>
    <row r="10" s="1" customFormat="1" ht="30" customHeight="1" spans="1:47">
      <c r="A10" s="26" t="s">
        <v>32</v>
      </c>
      <c r="B10" s="27">
        <v>8</v>
      </c>
      <c r="C10" s="27">
        <v>7</v>
      </c>
      <c r="D10" s="27"/>
      <c r="E10" s="27">
        <v>1</v>
      </c>
      <c r="F10" s="27">
        <v>2</v>
      </c>
      <c r="G10" s="27">
        <v>1</v>
      </c>
      <c r="H10" s="27">
        <v>3</v>
      </c>
      <c r="I10" s="27"/>
      <c r="J10" s="27">
        <v>6</v>
      </c>
      <c r="K10" s="27"/>
      <c r="L10" s="27"/>
      <c r="M10" s="59">
        <v>1</v>
      </c>
      <c r="N10" s="59">
        <v>2</v>
      </c>
      <c r="O10" s="59">
        <v>2</v>
      </c>
      <c r="P10" s="59">
        <v>1</v>
      </c>
      <c r="Q10" s="59"/>
      <c r="R10" s="59"/>
      <c r="S10" s="59"/>
      <c r="T10" s="94"/>
      <c r="U10" s="94"/>
      <c r="V10" s="94">
        <v>1</v>
      </c>
      <c r="W10" s="94">
        <v>3</v>
      </c>
      <c r="X10" s="94">
        <v>2</v>
      </c>
      <c r="Y10" s="94"/>
      <c r="Z10" s="105"/>
      <c r="AA10" s="106">
        <v>40</v>
      </c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11"/>
    </row>
    <row r="11" s="1" customFormat="1" ht="40.05" customHeight="1" spans="1:47">
      <c r="A11" s="28" t="s">
        <v>33</v>
      </c>
      <c r="B11" s="29" t="s">
        <v>34</v>
      </c>
      <c r="C11" s="29"/>
      <c r="D11" s="29"/>
      <c r="E11" s="29"/>
      <c r="F11" s="29"/>
      <c r="G11" s="29"/>
      <c r="H11" s="29"/>
      <c r="I11" s="29"/>
      <c r="J11" s="29"/>
      <c r="K11" s="29"/>
      <c r="L11" s="60"/>
      <c r="M11" s="61" t="s">
        <v>35</v>
      </c>
      <c r="N11" s="29"/>
      <c r="O11" s="29"/>
      <c r="P11" s="29"/>
      <c r="Q11" s="29"/>
      <c r="R11" s="29"/>
      <c r="S11" s="60"/>
      <c r="T11" s="61" t="s">
        <v>36</v>
      </c>
      <c r="U11" s="29"/>
      <c r="V11" s="29"/>
      <c r="W11" s="29"/>
      <c r="X11" s="29"/>
      <c r="Y11" s="29"/>
      <c r="Z11" s="29"/>
      <c r="AA11" s="108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11"/>
    </row>
    <row r="12" s="1" customFormat="1" ht="40.05" customHeight="1" spans="1:47">
      <c r="A12" s="30"/>
      <c r="B12" s="31">
        <f>SUM(B10:L10)</f>
        <v>28</v>
      </c>
      <c r="C12" s="31"/>
      <c r="D12" s="31"/>
      <c r="E12" s="31"/>
      <c r="F12" s="31"/>
      <c r="G12" s="31"/>
      <c r="H12" s="31"/>
      <c r="I12" s="31"/>
      <c r="J12" s="31"/>
      <c r="K12" s="31"/>
      <c r="L12" s="62"/>
      <c r="M12" s="63">
        <f>SUM(M10:S10)</f>
        <v>6</v>
      </c>
      <c r="N12" s="31"/>
      <c r="O12" s="31"/>
      <c r="P12" s="31"/>
      <c r="Q12" s="31"/>
      <c r="R12" s="31"/>
      <c r="S12" s="62"/>
      <c r="T12" s="63">
        <v>6</v>
      </c>
      <c r="U12" s="31"/>
      <c r="V12" s="31"/>
      <c r="W12" s="31"/>
      <c r="X12" s="31"/>
      <c r="Y12" s="31"/>
      <c r="Z12" s="31"/>
      <c r="AA12" s="108">
        <f>SUM(B12:Z12)</f>
        <v>40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11"/>
    </row>
    <row r="13" ht="40.05" customHeight="1" spans="1:46">
      <c r="A13" s="32"/>
      <c r="B13" s="33">
        <f>100%*B12/40</f>
        <v>0.7</v>
      </c>
      <c r="C13" s="33"/>
      <c r="D13" s="33"/>
      <c r="E13" s="33"/>
      <c r="F13" s="33"/>
      <c r="G13" s="33"/>
      <c r="H13" s="33"/>
      <c r="I13" s="33"/>
      <c r="J13" s="33"/>
      <c r="K13" s="33"/>
      <c r="L13" s="64"/>
      <c r="M13" s="65">
        <f>M12/40</f>
        <v>0.15</v>
      </c>
      <c r="N13" s="33"/>
      <c r="O13" s="33"/>
      <c r="P13" s="33"/>
      <c r="Q13" s="33"/>
      <c r="R13" s="33"/>
      <c r="S13" s="33"/>
      <c r="T13" s="65">
        <f>T12/40</f>
        <v>0.15</v>
      </c>
      <c r="U13" s="33"/>
      <c r="V13" s="33"/>
      <c r="W13" s="33"/>
      <c r="X13" s="33"/>
      <c r="Y13" s="33"/>
      <c r="Z13" s="33"/>
      <c r="AA13" s="109">
        <f>SUM(B13:Z13)</f>
        <v>1</v>
      </c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</row>
    <row r="14" ht="40.05" customHeight="1" spans="1:46">
      <c r="A14" s="34" t="s">
        <v>37</v>
      </c>
      <c r="B14" s="35" t="s">
        <v>7</v>
      </c>
      <c r="C14" s="36"/>
      <c r="D14" s="36"/>
      <c r="E14" s="36"/>
      <c r="F14" s="36"/>
      <c r="G14" s="36"/>
      <c r="H14" s="36"/>
      <c r="I14" s="36"/>
      <c r="J14" s="36"/>
      <c r="K14" s="36"/>
      <c r="L14" s="66"/>
      <c r="M14" s="67" t="s">
        <v>8</v>
      </c>
      <c r="N14" s="68"/>
      <c r="O14" s="68"/>
      <c r="P14" s="68"/>
      <c r="Q14" s="68"/>
      <c r="R14" s="68"/>
      <c r="S14" s="95"/>
      <c r="T14" s="67" t="s">
        <v>10</v>
      </c>
      <c r="U14" s="68"/>
      <c r="V14" s="68"/>
      <c r="W14" s="68"/>
      <c r="X14" s="68"/>
      <c r="Y14" s="68"/>
      <c r="Z14" s="68"/>
      <c r="AA14" s="96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</row>
    <row r="15" ht="40.05" customHeight="1" spans="1:46">
      <c r="A15" s="37"/>
      <c r="B15" s="38">
        <f>(B10+C10+M10)</f>
        <v>16</v>
      </c>
      <c r="C15" s="39"/>
      <c r="D15" s="39"/>
      <c r="E15" s="39"/>
      <c r="F15" s="39"/>
      <c r="G15" s="39"/>
      <c r="H15" s="39"/>
      <c r="I15" s="39"/>
      <c r="J15" s="39"/>
      <c r="K15" s="39"/>
      <c r="L15" s="69"/>
      <c r="M15" s="70">
        <f>D10+E10+F10+G10+H10+N10+O10+T10+U10</f>
        <v>11</v>
      </c>
      <c r="N15" s="39"/>
      <c r="O15" s="39"/>
      <c r="P15" s="39"/>
      <c r="Q15" s="39"/>
      <c r="R15" s="39"/>
      <c r="S15" s="69"/>
      <c r="T15" s="96">
        <f>I10+J10+K10+L10+P10+Q10+R10+S10+V10+W10+X10+Y10+Z10</f>
        <v>13</v>
      </c>
      <c r="U15" s="96"/>
      <c r="V15" s="96"/>
      <c r="W15" s="96"/>
      <c r="X15" s="96"/>
      <c r="Y15" s="96"/>
      <c r="Z15" s="70"/>
      <c r="AA15" s="96">
        <f>SUM(B15:Z15)</f>
        <v>40</v>
      </c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</row>
    <row r="16" ht="40.05" customHeight="1" spans="1:27">
      <c r="A16" s="40"/>
      <c r="B16" s="41">
        <f>B15/40</f>
        <v>0.4</v>
      </c>
      <c r="C16" s="42"/>
      <c r="D16" s="42"/>
      <c r="E16" s="42"/>
      <c r="F16" s="42"/>
      <c r="G16" s="42"/>
      <c r="H16" s="42"/>
      <c r="I16" s="42"/>
      <c r="J16" s="42"/>
      <c r="K16" s="42"/>
      <c r="L16" s="71"/>
      <c r="M16" s="72">
        <f>M15/40</f>
        <v>0.275</v>
      </c>
      <c r="N16" s="73"/>
      <c r="O16" s="73"/>
      <c r="P16" s="73"/>
      <c r="Q16" s="73"/>
      <c r="R16" s="73"/>
      <c r="S16" s="97"/>
      <c r="T16" s="98">
        <f>T15/40</f>
        <v>0.325</v>
      </c>
      <c r="U16" s="98"/>
      <c r="V16" s="98"/>
      <c r="W16" s="98"/>
      <c r="X16" s="98"/>
      <c r="Y16" s="98"/>
      <c r="Z16" s="72"/>
      <c r="AA16" s="110">
        <f>SUM(B16:Z16)</f>
        <v>1</v>
      </c>
    </row>
    <row r="17" spans="2:26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2:26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2:26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2:26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2:26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2:26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2:26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2:26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2:26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2:26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2:26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2:26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26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</sheetData>
  <mergeCells count="32">
    <mergeCell ref="B3:Z3"/>
    <mergeCell ref="B4:J4"/>
    <mergeCell ref="M4:S4"/>
    <mergeCell ref="T4:Z4"/>
    <mergeCell ref="B5:C5"/>
    <mergeCell ref="D5:H5"/>
    <mergeCell ref="I5:L5"/>
    <mergeCell ref="N5:O5"/>
    <mergeCell ref="P5:S5"/>
    <mergeCell ref="V5:Z5"/>
    <mergeCell ref="B11:L11"/>
    <mergeCell ref="M11:S11"/>
    <mergeCell ref="T11:Z11"/>
    <mergeCell ref="B12:L12"/>
    <mergeCell ref="M12:S12"/>
    <mergeCell ref="T12:Z12"/>
    <mergeCell ref="B13:L13"/>
    <mergeCell ref="M13:S13"/>
    <mergeCell ref="T13:Z13"/>
    <mergeCell ref="B14:L14"/>
    <mergeCell ref="M14:S14"/>
    <mergeCell ref="T14:Z14"/>
    <mergeCell ref="B15:L15"/>
    <mergeCell ref="M15:S15"/>
    <mergeCell ref="T15:Z15"/>
    <mergeCell ref="B16:L16"/>
    <mergeCell ref="M16:S16"/>
    <mergeCell ref="T16:Z16"/>
    <mergeCell ref="A3:A6"/>
    <mergeCell ref="A11:A13"/>
    <mergeCell ref="A14:A16"/>
    <mergeCell ref="AA4:AA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 TRẬN ĐỀ THI HK1 - 12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nhan</dc:creator>
  <cp:lastModifiedBy>ASUS</cp:lastModifiedBy>
  <dcterms:created xsi:type="dcterms:W3CDTF">2024-08-16T07:28:00Z</dcterms:created>
  <cp:lastPrinted>2024-08-16T08:21:00Z</cp:lastPrinted>
  <dcterms:modified xsi:type="dcterms:W3CDTF">2024-10-03T02:07:03Z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